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3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L29" i="1"/>
  <c r="G29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8" i="1" l="1"/>
  <c r="G9" i="1"/>
  <c r="K32" i="1" l="1"/>
  <c r="J32" i="1"/>
  <c r="I32" i="1"/>
  <c r="H32" i="1"/>
  <c r="G32" i="1"/>
  <c r="K23" i="1"/>
  <c r="J23" i="1"/>
  <c r="I23" i="1"/>
  <c r="H23" i="1"/>
  <c r="G23" i="1"/>
  <c r="M32" i="1" l="1"/>
  <c r="M28" i="1"/>
  <c r="M23" i="1"/>
  <c r="M9" i="1"/>
  <c r="K34" i="1"/>
  <c r="I34" i="1"/>
  <c r="H34" i="1"/>
  <c r="J34" i="1"/>
  <c r="G34" i="1"/>
  <c r="L32" i="1"/>
  <c r="L28" i="1"/>
  <c r="L23" i="1"/>
  <c r="L9" i="1"/>
  <c r="L34" i="1" l="1"/>
  <c r="M34" i="1"/>
</calcChain>
</file>

<file path=xl/sharedStrings.xml><?xml version="1.0" encoding="utf-8"?>
<sst xmlns="http://schemas.openxmlformats.org/spreadsheetml/2006/main" count="40" uniqueCount="38">
  <si>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</si>
  <si>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</si>
  <si>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</si>
  <si>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</si>
  <si>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</si>
  <si>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</si>
  <si>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</si>
  <si>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</si>
  <si>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</si>
  <si>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</si>
  <si>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</si>
  <si>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</si>
  <si>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</si>
  <si>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</si>
  <si>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</si>
  <si>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</si>
  <si>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</si>
  <si>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</si>
  <si>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</si>
  <si>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</si>
  <si>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</si>
  <si>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E000101</t>
  </si>
  <si>
    <t>MAQUINARIA Y EQUIPO INDUSTRIAL</t>
  </si>
  <si>
    <t>MAQUINARIA Y EQUIPO DE CONSTRUCCION</t>
  </si>
  <si>
    <t>EQ DE GENERACION ELECTRICA, APARATOS Y ACCES ELECT</t>
  </si>
  <si>
    <t>E000103</t>
  </si>
  <si>
    <t>MUEBLES DE OFICINA Y ESTANTERIA</t>
  </si>
  <si>
    <t>EQUIPO DE COMPUTO Y DE TECNOLOGIAS DE LA INFORMAC</t>
  </si>
  <si>
    <t>OTROS MOBILIARIOS Y EQUIPOS DE ADMINISTRACION</t>
  </si>
  <si>
    <t>VEHICULOS Y EQUIPO TERRESTRE</t>
  </si>
  <si>
    <t>CARROCERIAS Y REMOLQUES</t>
  </si>
  <si>
    <t>OTROS EQUIPOS DE TRANSPORTE</t>
  </si>
  <si>
    <t>EQUIPO DE COMUNICACION Y TELECOMUNICACION</t>
  </si>
  <si>
    <t>HERRAMIENTAS Y MAQUINAS-HERRAMIENTA</t>
  </si>
  <si>
    <t>AMPLIACION DE LA INFRAESTRUCTURA HIDRICA</t>
  </si>
  <si>
    <t>CONS D OBRS P EL ABS DE AGUA, PETRO, GS, ELE Y TEL</t>
  </si>
  <si>
    <t>ESTU, FORM Y EVA D PROYE PRODU NO INCL EN CONCEP A</t>
  </si>
  <si>
    <t>Junta Municipal de Agua Potable y Alcantarillado de Acámbaro, Gto.
Programas y Proyectos de Inversión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</si>
</sst>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38</xdr:row>
      <xdr:rowOff>0</xdr:rowOff>
    </xdr:from>
    <xdr:to>
      <xdr:col>3</xdr:col>
      <xdr:colOff>2305050</xdr:colOff>
      <xdr:row>46</xdr:row>
      <xdr:rowOff>38100</xdr:rowOff>
    </xdr:to>
    <xdr:sp macro="" textlink="">
      <xdr:nvSpPr>
        <xdr:cNvPr id="2" name="CuadroTexto 1"/>
        <xdr:cNvSpPr txBox="1"/>
      </xdr:nvSpPr>
      <xdr:spPr>
        <a:xfrm>
          <a:off x="1028700" y="6838950"/>
          <a:ext cx="2305050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6</xdr:col>
      <xdr:colOff>0</xdr:colOff>
      <xdr:row>38</xdr:row>
      <xdr:rowOff>0</xdr:rowOff>
    </xdr:from>
    <xdr:to>
      <xdr:col>9</xdr:col>
      <xdr:colOff>38100</xdr:colOff>
      <xdr:row>46</xdr:row>
      <xdr:rowOff>47625</xdr:rowOff>
    </xdr:to>
    <xdr:sp macro="" textlink="">
      <xdr:nvSpPr>
        <xdr:cNvPr id="3" name="CuadroTexto 2"/>
        <xdr:cNvSpPr txBox="1"/>
      </xdr:nvSpPr>
      <xdr:spPr>
        <a:xfrm>
          <a:off x="7496175" y="6838950"/>
          <a:ext cx="2381250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workbookViewId="0">
      <selection activeCell="N42" sqref="N4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24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/>
      <c r="E9" s="29">
        <v>5620</v>
      </c>
      <c r="F9" s="30" t="s">
        <v>22</v>
      </c>
      <c r="G9" s="35">
        <f>+H9</f>
        <v>946345.21</v>
      </c>
      <c r="H9" s="36">
        <v>946345.21</v>
      </c>
      <c r="I9" s="36">
        <v>946345.21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5630</v>
      </c>
      <c r="F10" s="30" t="s">
        <v>23</v>
      </c>
      <c r="G10" s="35">
        <f>+H10</f>
        <v>1.03</v>
      </c>
      <c r="H10" s="36">
        <v>1.03</v>
      </c>
      <c r="I10" s="36">
        <v>1.03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ht="22.5" x14ac:dyDescent="0.2">
      <c r="B11" s="32"/>
      <c r="C11" s="33"/>
      <c r="D11" s="34"/>
      <c r="E11" s="29">
        <v>5660</v>
      </c>
      <c r="F11" s="30" t="s">
        <v>24</v>
      </c>
      <c r="G11" s="35">
        <f>+H11</f>
        <v>10300</v>
      </c>
      <c r="H11" s="36">
        <v>10300</v>
      </c>
      <c r="I11" s="36">
        <v>10300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 t="s">
        <v>25</v>
      </c>
      <c r="C12" s="33"/>
      <c r="D12" s="34"/>
      <c r="E12" s="29">
        <v>5110</v>
      </c>
      <c r="F12" s="30" t="s">
        <v>26</v>
      </c>
      <c r="G12" s="35">
        <f>+H12</f>
        <v>51500</v>
      </c>
      <c r="H12" s="36">
        <v>51500</v>
      </c>
      <c r="I12" s="36">
        <v>51500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ht="22.5" x14ac:dyDescent="0.2">
      <c r="B13" s="32"/>
      <c r="C13" s="33"/>
      <c r="D13" s="34"/>
      <c r="E13" s="29">
        <v>5150</v>
      </c>
      <c r="F13" s="30" t="s">
        <v>27</v>
      </c>
      <c r="G13" s="35">
        <f>+H13</f>
        <v>474110.89</v>
      </c>
      <c r="H13" s="36">
        <v>474110.89</v>
      </c>
      <c r="I13" s="36">
        <v>474110.89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5190</v>
      </c>
      <c r="F14" s="30" t="s">
        <v>28</v>
      </c>
      <c r="G14" s="35">
        <f>+H14</f>
        <v>1.03</v>
      </c>
      <c r="H14" s="36">
        <v>1.03</v>
      </c>
      <c r="I14" s="36">
        <v>1.03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5410</v>
      </c>
      <c r="F15" s="30" t="s">
        <v>29</v>
      </c>
      <c r="G15" s="35">
        <f>+H15</f>
        <v>1.03</v>
      </c>
      <c r="H15" s="36">
        <v>1.03</v>
      </c>
      <c r="I15" s="36">
        <v>4130021.56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/>
      <c r="C16" s="33"/>
      <c r="D16" s="34"/>
      <c r="E16" s="29">
        <v>5420</v>
      </c>
      <c r="F16" s="30" t="s">
        <v>30</v>
      </c>
      <c r="G16" s="35">
        <f>+H16</f>
        <v>1.03</v>
      </c>
      <c r="H16" s="36">
        <v>1.03</v>
      </c>
      <c r="I16" s="36">
        <v>1.03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/>
      <c r="C17" s="33"/>
      <c r="D17" s="34"/>
      <c r="E17" s="29">
        <v>5490</v>
      </c>
      <c r="F17" s="30" t="s">
        <v>31</v>
      </c>
      <c r="G17" s="35">
        <f>+H17</f>
        <v>1.03</v>
      </c>
      <c r="H17" s="36">
        <v>1.03</v>
      </c>
      <c r="I17" s="36">
        <v>1.03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34"/>
      <c r="E18" s="29">
        <v>5620</v>
      </c>
      <c r="F18" s="30" t="s">
        <v>22</v>
      </c>
      <c r="G18" s="35">
        <f>+H18</f>
        <v>0</v>
      </c>
      <c r="H18" s="36">
        <v>0</v>
      </c>
      <c r="I18" s="36">
        <v>7423413</v>
      </c>
      <c r="J18" s="36">
        <v>587152.5</v>
      </c>
      <c r="K18" s="36">
        <v>587152.5</v>
      </c>
      <c r="L18" s="37">
        <f>IFERROR(K18/H18,0)</f>
        <v>0</v>
      </c>
      <c r="M18" s="38">
        <f>IFERROR(K18/I18,0)</f>
        <v>7.9094683267655994E-2</v>
      </c>
    </row>
    <row r="19" spans="2:13" x14ac:dyDescent="0.2">
      <c r="B19" s="32"/>
      <c r="C19" s="33"/>
      <c r="D19" s="34"/>
      <c r="E19" s="29">
        <v>5650</v>
      </c>
      <c r="F19" s="30" t="s">
        <v>32</v>
      </c>
      <c r="G19" s="35">
        <f>+H19</f>
        <v>1.03</v>
      </c>
      <c r="H19" s="36">
        <v>1.03</v>
      </c>
      <c r="I19" s="36">
        <v>515001.03</v>
      </c>
      <c r="J19" s="36">
        <v>88538.95</v>
      </c>
      <c r="K19" s="36">
        <v>88538.95</v>
      </c>
      <c r="L19" s="37">
        <f>IFERROR(K19/H19,0)</f>
        <v>85960.14563106795</v>
      </c>
      <c r="M19" s="38">
        <f>IFERROR(K19/I19,0)</f>
        <v>0.17191994742224107</v>
      </c>
    </row>
    <row r="20" spans="2:13" x14ac:dyDescent="0.2">
      <c r="B20" s="32"/>
      <c r="C20" s="33"/>
      <c r="D20" s="34"/>
      <c r="E20" s="29">
        <v>5670</v>
      </c>
      <c r="F20" s="30" t="s">
        <v>33</v>
      </c>
      <c r="G20" s="35">
        <f>+H20</f>
        <v>1.03</v>
      </c>
      <c r="H20" s="36">
        <v>1.03</v>
      </c>
      <c r="I20" s="36">
        <v>1.03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ht="13.15" x14ac:dyDescent="0.25">
      <c r="B21" s="32"/>
      <c r="C21" s="33"/>
      <c r="D21" s="34"/>
      <c r="E21" s="39"/>
      <c r="F21" s="40"/>
      <c r="G21" s="44"/>
      <c r="H21" s="44"/>
      <c r="I21" s="44"/>
      <c r="J21" s="44"/>
      <c r="K21" s="44"/>
      <c r="L21" s="41"/>
      <c r="M21" s="42"/>
    </row>
    <row r="22" spans="2:13" ht="13.15" x14ac:dyDescent="0.25">
      <c r="B22" s="32"/>
      <c r="C22" s="33"/>
      <c r="D22" s="27"/>
      <c r="E22" s="43"/>
      <c r="F22" s="27"/>
      <c r="G22" s="27"/>
      <c r="H22" s="27"/>
      <c r="I22" s="27"/>
      <c r="J22" s="27"/>
      <c r="K22" s="27"/>
      <c r="L22" s="27"/>
      <c r="M22" s="28"/>
    </row>
    <row r="23" spans="2:13" ht="13.15" customHeight="1" x14ac:dyDescent="0.2">
      <c r="B23" s="67" t="s">
        <v>14</v>
      </c>
      <c r="C23" s="68"/>
      <c r="D23" s="68"/>
      <c r="E23" s="68"/>
      <c r="F23" s="68"/>
      <c r="G23" s="7">
        <f>SUM(G9:G20)</f>
        <v>1482263.31</v>
      </c>
      <c r="H23" s="7">
        <f>SUM(H9:H20)</f>
        <v>1482263.31</v>
      </c>
      <c r="I23" s="7">
        <f>SUM(I9:I20)</f>
        <v>13550696.84</v>
      </c>
      <c r="J23" s="7">
        <f>SUM(J9:J20)</f>
        <v>675691.45</v>
      </c>
      <c r="K23" s="7">
        <f>SUM(K9:K20)</f>
        <v>675691.45</v>
      </c>
      <c r="L23" s="8">
        <f>IFERROR(K23/H23,0)</f>
        <v>0.45585116047971258</v>
      </c>
      <c r="M23" s="9">
        <f>IFERROR(K23/I23,0)</f>
        <v>4.9863963305963828E-2</v>
      </c>
    </row>
    <row r="24" spans="2:13" ht="4.9000000000000004" customHeight="1" x14ac:dyDescent="0.25">
      <c r="B24" s="32"/>
      <c r="C24" s="33"/>
      <c r="D24" s="27"/>
      <c r="E24" s="43"/>
      <c r="F24" s="27"/>
      <c r="G24" s="27"/>
      <c r="H24" s="27"/>
      <c r="I24" s="27"/>
      <c r="J24" s="27"/>
      <c r="K24" s="27"/>
      <c r="L24" s="27"/>
      <c r="M24" s="28"/>
    </row>
    <row r="25" spans="2:13" ht="13.15" customHeight="1" x14ac:dyDescent="0.2">
      <c r="B25" s="69" t="s">
        <v>15</v>
      </c>
      <c r="C25" s="66"/>
      <c r="D25" s="66"/>
      <c r="E25" s="21"/>
      <c r="F25" s="26"/>
      <c r="G25" s="27"/>
      <c r="H25" s="27"/>
      <c r="I25" s="27"/>
      <c r="J25" s="27"/>
      <c r="K25" s="27"/>
      <c r="L25" s="27"/>
      <c r="M25" s="28"/>
    </row>
    <row r="26" spans="2:13" ht="13.15" customHeight="1" x14ac:dyDescent="0.2">
      <c r="B26" s="25"/>
      <c r="C26" s="66" t="s">
        <v>16</v>
      </c>
      <c r="D26" s="66"/>
      <c r="E26" s="21"/>
      <c r="F26" s="26"/>
      <c r="G26" s="27"/>
      <c r="H26" s="27"/>
      <c r="I26" s="27"/>
      <c r="J26" s="27"/>
      <c r="K26" s="27"/>
      <c r="L26" s="27"/>
      <c r="M26" s="28"/>
    </row>
    <row r="27" spans="2:13" ht="6" customHeight="1" x14ac:dyDescent="0.25">
      <c r="B27" s="45"/>
      <c r="C27" s="46"/>
      <c r="D27" s="46"/>
      <c r="E27" s="39"/>
      <c r="F27" s="46"/>
      <c r="G27" s="27"/>
      <c r="H27" s="27"/>
      <c r="I27" s="27"/>
      <c r="J27" s="27"/>
      <c r="K27" s="27"/>
      <c r="L27" s="27"/>
      <c r="M27" s="28"/>
    </row>
    <row r="28" spans="2:13" x14ac:dyDescent="0.2">
      <c r="B28" s="32" t="s">
        <v>21</v>
      </c>
      <c r="C28" s="33"/>
      <c r="D28" s="27" t="s">
        <v>34</v>
      </c>
      <c r="E28" s="43">
        <v>6130</v>
      </c>
      <c r="F28" s="27" t="s">
        <v>35</v>
      </c>
      <c r="G28" s="35">
        <f>+H28</f>
        <v>0</v>
      </c>
      <c r="H28" s="36">
        <v>0</v>
      </c>
      <c r="I28" s="36">
        <v>3641446</v>
      </c>
      <c r="J28" s="36">
        <v>1569588.79</v>
      </c>
      <c r="K28" s="36">
        <v>1569588.79</v>
      </c>
      <c r="L28" s="37">
        <f>IFERROR(K28/H28,0)</f>
        <v>0</v>
      </c>
      <c r="M28" s="38">
        <f>IFERROR(K28/I28,0)</f>
        <v>0.43103448190636356</v>
      </c>
    </row>
    <row r="29" spans="2:13" ht="22.5" x14ac:dyDescent="0.2">
      <c r="B29" s="32"/>
      <c r="C29" s="33"/>
      <c r="D29" s="27"/>
      <c r="E29" s="43">
        <v>6310</v>
      </c>
      <c r="F29" s="27" t="s">
        <v>36</v>
      </c>
      <c r="G29" s="35">
        <f>+H29</f>
        <v>0</v>
      </c>
      <c r="H29" s="36">
        <v>0</v>
      </c>
      <c r="I29" s="36">
        <v>3073913.84</v>
      </c>
      <c r="J29" s="36">
        <v>0</v>
      </c>
      <c r="K29" s="36">
        <v>0</v>
      </c>
      <c r="L29" s="37">
        <f>IFERROR(K29/H29,0)</f>
        <v>0</v>
      </c>
      <c r="M29" s="38">
        <f>IFERROR(K29/I29,0)</f>
        <v>0</v>
      </c>
    </row>
    <row r="30" spans="2:13" ht="13.15" x14ac:dyDescent="0.25">
      <c r="B30" s="32"/>
      <c r="C30" s="33"/>
      <c r="D30" s="27"/>
      <c r="E30" s="43"/>
      <c r="F30" s="27"/>
      <c r="G30" s="44"/>
      <c r="H30" s="44"/>
      <c r="I30" s="44"/>
      <c r="J30" s="44"/>
      <c r="K30" s="44"/>
      <c r="L30" s="41"/>
      <c r="M30" s="42"/>
    </row>
    <row r="31" spans="2:13" ht="13.15" x14ac:dyDescent="0.25">
      <c r="B31" s="47"/>
      <c r="C31" s="48"/>
      <c r="D31" s="49"/>
      <c r="E31" s="50"/>
      <c r="F31" s="49"/>
      <c r="G31" s="49"/>
      <c r="H31" s="49"/>
      <c r="I31" s="49"/>
      <c r="J31" s="49"/>
      <c r="K31" s="49"/>
      <c r="L31" s="49"/>
      <c r="M31" s="51"/>
    </row>
    <row r="32" spans="2:13" x14ac:dyDescent="0.2">
      <c r="B32" s="67" t="s">
        <v>17</v>
      </c>
      <c r="C32" s="68"/>
      <c r="D32" s="68"/>
      <c r="E32" s="68"/>
      <c r="F32" s="68"/>
      <c r="G32" s="7">
        <f>SUM(G28:G29)</f>
        <v>0</v>
      </c>
      <c r="H32" s="7">
        <f>SUM(H28:H29)</f>
        <v>0</v>
      </c>
      <c r="I32" s="7">
        <f>SUM(I28:I29)</f>
        <v>6715359.8399999999</v>
      </c>
      <c r="J32" s="7">
        <f>SUM(J28:J29)</f>
        <v>1569588.79</v>
      </c>
      <c r="K32" s="7">
        <f>SUM(K28:K29)</f>
        <v>1569588.79</v>
      </c>
      <c r="L32" s="8">
        <f>IFERROR(K32/H32,0)</f>
        <v>0</v>
      </c>
      <c r="M32" s="9">
        <f>IFERROR(K32/I32,0)</f>
        <v>0.23373115177696868</v>
      </c>
    </row>
    <row r="33" spans="2:13" ht="13.15" x14ac:dyDescent="0.25">
      <c r="B33" s="4"/>
      <c r="C33" s="5"/>
      <c r="D33" s="2"/>
      <c r="E33" s="6"/>
      <c r="F33" s="2"/>
      <c r="G33" s="2"/>
      <c r="H33" s="2"/>
      <c r="I33" s="2"/>
      <c r="J33" s="2"/>
      <c r="K33" s="2"/>
      <c r="L33" s="2"/>
      <c r="M33" s="3"/>
    </row>
    <row r="34" spans="2:13" x14ac:dyDescent="0.2">
      <c r="B34" s="52" t="s">
        <v>18</v>
      </c>
      <c r="C34" s="53"/>
      <c r="D34" s="53"/>
      <c r="E34" s="53"/>
      <c r="F34" s="53"/>
      <c r="G34" s="10">
        <f>+G23+G32</f>
        <v>1482263.31</v>
      </c>
      <c r="H34" s="10">
        <f>+H23+H32</f>
        <v>1482263.31</v>
      </c>
      <c r="I34" s="10">
        <f>+I23+I32</f>
        <v>20266056.68</v>
      </c>
      <c r="J34" s="10">
        <f>+J23+J32</f>
        <v>2245280.2400000002</v>
      </c>
      <c r="K34" s="10">
        <f>+K23+K32</f>
        <v>2245280.2400000002</v>
      </c>
      <c r="L34" s="11">
        <f>IFERROR(K34/H34,0)</f>
        <v>1.514764768750837</v>
      </c>
      <c r="M34" s="12">
        <f>IFERROR(K34/I34,0)</f>
        <v>0.11079018851337784</v>
      </c>
    </row>
    <row r="35" spans="2:13" ht="13.15" x14ac:dyDescent="0.25">
      <c r="B35" s="13"/>
      <c r="C35" s="14"/>
      <c r="D35" s="14"/>
      <c r="E35" s="15"/>
      <c r="F35" s="14"/>
      <c r="G35" s="14"/>
      <c r="H35" s="14"/>
      <c r="I35" s="14"/>
      <c r="J35" s="14"/>
      <c r="K35" s="14"/>
      <c r="L35" s="14"/>
      <c r="M35" s="16"/>
    </row>
    <row r="36" spans="2:13" ht="15" x14ac:dyDescent="0.25">
      <c r="B36" s="17" t="s">
        <v>19</v>
      </c>
      <c r="C36" s="17"/>
      <c r="D36" s="18"/>
      <c r="E36" s="19"/>
      <c r="F36" s="18"/>
      <c r="G36" s="18"/>
      <c r="H3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4:F34"/>
    <mergeCell ref="K3:K5"/>
    <mergeCell ref="L3:M3"/>
    <mergeCell ref="L4:L5"/>
    <mergeCell ref="M4:M5"/>
    <mergeCell ref="B6:D6"/>
    <mergeCell ref="J6:K6"/>
    <mergeCell ref="C7:D7"/>
    <mergeCell ref="B23:F23"/>
    <mergeCell ref="B25:D25"/>
    <mergeCell ref="C26:D26"/>
    <mergeCell ref="B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dcterms:created xsi:type="dcterms:W3CDTF">2020-08-06T19:52:58Z</dcterms:created>
  <dcterms:modified xsi:type="dcterms:W3CDTF">2023-05-02T19:09:20Z</dcterms:modified>
</cp:coreProperties>
</file>